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5C0303"/>
      <b val="true"/>
    </font>
    <font>
      <name val="Arial"/>
      <charset val="1"/>
      <family val="2"/>
      <sz val="10"/>
      <color rgb="FF4D4DA7"/>
      <u val="single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0" fontId="4" numFmtId="164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0" fontId="5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0" fontId="0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0" fontId="0" numFmtId="166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37"/>
    <col collapsed="false" hidden="false" max="2" min="2" style="0" customWidth="true" width="30"/>
    <col collapsed="false" hidden="false" max="3" min="3" style="0" customWidth="true" width="70"/>
    <col collapsed="false" hidden="false" max="4" min="4" style="0" customWidth="true" width="15"/>
    <col collapsed="false" hidden="false" max="5" min="5" style="0" customWidth="true" width="40"/>
    <col collapsed="false" hidden="false" max="6" min="6" style="0" customWidth="true" width="15"/>
    <col collapsed="false" hidden="false" max="7" min="7" style="0" customWidth="true" width="17"/>
    <col collapsed="false" hidden="false" max="8" min="8" style="0" customWidth="true" width="17"/>
    <col collapsed="false" hidden="false" max="9" min="9" style="0" customWidth="true" width="15"/>
    <col collapsed="false" hidden="false" max="10" min="10" style="0" customWidth="true" width="15"/>
    <col collapsed="false" hidden="false" max="11" min="11" style="0" customWidth="true" width="80"/>
    <col collapsed="false" hidden="false" max="12" min="12" style="0" customWidth="true" width="15"/>
    <col collapsed="false" hidden="false" max="13" min="13" style="0" customWidth="true" width="20"/>
    <col collapsed="false" hidden="false" max="14" min="14" style="0" customWidth="true" width="20"/>
    <col collapsed="false" hidden="false" max="15" min="15" style="0" customWidth="true" width="20"/>
    <col collapsed="false" hidden="false" max="1024" min="16" style="0" customWidth="false" width="11.5"/>
  </cols>
  <sheetData>
    <row collapsed="false" customFormat="false" customHeight="false" hidden="false" ht="12.1" outlineLevel="0" r="1">
      <c r="A1" s="3" t="inlineStr">
        <is>
          <t>Ссылка на www.list-org.com</t>
        </is>
      </c>
      <c r="B1" s="3" t="inlineStr">
        <is>
          <t>Наименование</t>
        </is>
      </c>
      <c r="C1" s="3" t="inlineStr">
        <is>
          <t>Юридическое наименование</t>
        </is>
      </c>
      <c r="D1" s="3" t="inlineStr">
        <is>
          <t>Статус</t>
        </is>
      </c>
      <c r="E1" s="3" t="inlineStr">
        <is>
          <t>Руководитель</t>
        </is>
      </c>
      <c r="F1" s="3" t="inlineStr">
        <is>
          <t>ИНН</t>
        </is>
      </c>
      <c r="G1" s="3" t="inlineStr">
        <is>
          <t>ОГРН</t>
        </is>
      </c>
      <c r="H1" s="3" t="inlineStr">
        <is>
          <t>Телефон (один из)</t>
        </is>
      </c>
      <c r="I1" s="3" t="inlineStr">
        <is>
          <t>E-mail</t>
        </is>
      </c>
      <c r="J1" s="3" t="inlineStr">
        <is>
          <t>Сайт</t>
        </is>
      </c>
      <c r="K1" s="3" t="inlineStr">
        <is>
          <t>Юридический адрес</t>
        </is>
      </c>
      <c r="L1" s="3" t="inlineStr">
        <is>
          <t>Сотрудников</t>
        </is>
      </c>
      <c r="M1" s="3" t="inlineStr">
        <is>
          <t>Выручка (Ф2.2110)</t>
        </is>
      </c>
      <c r="N1" s="3" t="inlineStr">
        <is>
          <t>Прибыль (Ф2.2400)</t>
        </is>
      </c>
      <c r="O1" s="3" t="inlineStr">
        <is>
          <t>Стоимость (Ф1.1300)</t>
        </is>
      </c>
      <c r="P1" s="3" t="inlineStr">
        <is>
          <t>Описание</t>
        </is>
      </c>
      <c r="Q1" s="3" t="inlineStr">
        <is>
          <t>В избранном</t>
        </is>
      </c>
    </row>
    <row collapsed="false" customFormat="false" customHeight="false" hidden="false" ht="12.1" outlineLevel="0" r="2">
      <c r="A2" s="4" t="s">
        <f>HYPERLINK("https://www.list-org.com/company/1533279","https://www.list-org.com/company/1533279")</f>
      </c>
      <c r="B2" s="5" t="inlineStr">
        <is>
          <t>ООО "ВИДЕО-СЕРВИС СПБ"</t>
        </is>
      </c>
      <c r="C2" s="5" t="inlineStr">
        <is>
          <t>ОБЩЕСТВО С ОГРАНИЧЕННОЙ ОТВЕТСТВЕННОСТЬЮ "ВИДЕО-СЕРВИС СПБ"</t>
        </is>
      </c>
      <c r="D2" s="5" t="inlineStr">
        <is>
          <t>не действующее</t>
        </is>
      </c>
      <c r="E2" s="5" t="inlineStr">
        <is>
          <t>МИЩЕНКОВА ЕЛЕНА ВАЛЕРЬЕВНА</t>
        </is>
      </c>
      <c r="F2" s="5" t="inlineStr">
        <is>
          <t>7805326985</t>
        </is>
      </c>
      <c r="G2" s="5" t="inlineStr">
        <is>
          <t>1157847338428</t>
        </is>
      </c>
      <c r="H2" s="5" t="inlineStr">
        <is>
          <t>+7 (863) 225-65-65</t>
        </is>
      </c>
      <c r="I2" s="5"/>
      <c r="J2" s="5"/>
      <c r="K2" s="5" t="inlineStr">
        <is>
          <t>198261, САНКТ-ПЕТЕРБУРГ ГОРОД, ПРОСПЕКТ ВЕТЕРАНОВ, ДОМ 109, КОРПУС 4 ЛИТЕР А, СЕКЦИЯ 25</t>
        </is>
      </c>
      <c r="L2" s="6"/>
      <c r="M2" s="6"/>
      <c r="N2" s="6"/>
      <c r="O2" s="6"/>
      <c r="P2" s="5"/>
      <c r="Q2" s="5"/>
    </row>
    <row collapsed="false" customFormat="false" customHeight="false" hidden="false" ht="12.1" outlineLevel="0" r="3">
      <c r="A3" s="4" t="s">
        <f>HYPERLINK("https://www.list-org.com/company/1088164","https://www.list-org.com/company/1088164")</f>
      </c>
      <c r="B3" s="5" t="inlineStr">
        <is>
          <t>ООО "ПластКон "Садко"</t>
        </is>
      </c>
      <c r="C3" s="5" t="inlineStr">
        <is>
          <t>Общество с ограниченной ответственностью "ПластКон "Садко"</t>
        </is>
      </c>
      <c r="D3" s="5" t="inlineStr">
        <is>
          <t>не действующее</t>
        </is>
      </c>
      <c r="E3" s="5" t="inlineStr">
        <is>
          <t>Закасовская Светлана Валентиновна</t>
        </is>
      </c>
      <c r="F3" s="5" t="inlineStr">
        <is>
          <t>7805279830</t>
        </is>
      </c>
      <c r="G3" s="5" t="inlineStr">
        <is>
          <t>1037811086147</t>
        </is>
      </c>
      <c r="H3" s="5" t="inlineStr">
        <is>
          <t>+7 (812) 155-33-42</t>
        </is>
      </c>
      <c r="I3" s="5"/>
      <c r="J3" s="5"/>
      <c r="K3" s="5" t="inlineStr">
        <is>
          <t>198261, САНКТ-ПЕТЕРБУРГ ГОРОД, ПРОСПЕКТ ВЕТЕРАНОВ, 109, 1</t>
        </is>
      </c>
      <c r="L3" s="6"/>
      <c r="M3" s="6"/>
      <c r="N3" s="6"/>
      <c r="O3" s="6"/>
      <c r="P3" s="5"/>
      <c r="Q3" s="5"/>
    </row>
    <row collapsed="false" customFormat="false" customHeight="false" hidden="false" ht="12.1" outlineLevel="0" r="4">
      <c r="A4" s="4" t="s">
        <f>HYPERLINK("https://www.list-org.com/company/2921024","https://www.list-org.com/company/2921024")</f>
      </c>
      <c r="B4" s="5" t="inlineStr">
        <is>
          <t>ООО "КОНТУР"</t>
        </is>
      </c>
      <c r="C4" s="5" t="inlineStr">
        <is>
          <t>ОБЩЕСТВО С ОГРАНИЧЕННОЙ ОТВЕТСТВЕННОСТЬЮ "КОНТУР"</t>
        </is>
      </c>
      <c r="D4" s="5" t="inlineStr">
        <is>
          <t>не действующее</t>
        </is>
      </c>
      <c r="E4" s="5" t="inlineStr">
        <is>
          <t>ЮРГАНОВ ЮРИЙ МИХАЙЛОВИЧ</t>
        </is>
      </c>
      <c r="F4" s="5" t="inlineStr">
        <is>
          <t>7805180045</t>
        </is>
      </c>
      <c r="G4" s="5" t="inlineStr">
        <is>
          <t>1037811016121</t>
        </is>
      </c>
      <c r="H4" s="5" t="inlineStr">
        <is>
          <t>+7 (812) 155-10-32</t>
        </is>
      </c>
      <c r="I4" s="5"/>
      <c r="J4" s="5"/>
      <c r="K4" s="5" t="inlineStr">
        <is>
          <t>198261, САНКТ-ПЕТЕРБУРГ ГОРОД, ПРОСПЕКТ ВЕТЕРАНОВ, 109, 1, ПОМ11Н ЛИТА</t>
        </is>
      </c>
      <c r="L4" s="6"/>
      <c r="M4" s="6"/>
      <c r="N4" s="6"/>
      <c r="O4" s="6"/>
      <c r="P4" s="5"/>
      <c r="Q4" s="5"/>
    </row>
    <row collapsed="false" customFormat="false" customHeight="false" hidden="false" ht="12.1" outlineLevel="0" r="5">
      <c r="A5" s="4" t="s">
        <f>HYPERLINK("https://www.list-org.com/company/1089575","https://www.list-org.com/company/1089575")</f>
      </c>
      <c r="B5" s="5" t="inlineStr">
        <is>
          <t>ООО "ФОРСАЖ"</t>
        </is>
      </c>
      <c r="C5" s="5" t="inlineStr">
        <is>
          <t>ОБЩЕСТВО С ОГРАНИЧЕННОЙ ОТВЕТСТВЕННОСТЬЮ "ФОРСАЖ"</t>
        </is>
      </c>
      <c r="D5" s="5" t="inlineStr">
        <is>
          <t>не действующее</t>
        </is>
      </c>
      <c r="E5" s="5" t="inlineStr">
        <is>
          <t>ПРОВОРОВ ЕГОР АНАТОЛЬЕВИЧ</t>
        </is>
      </c>
      <c r="F5" s="5" t="inlineStr">
        <is>
          <t>7805663807</t>
        </is>
      </c>
      <c r="G5" s="5" t="inlineStr">
        <is>
          <t>1147847393638</t>
        </is>
      </c>
      <c r="H5" s="5" t="inlineStr">
        <is>
          <t>382-43-50</t>
        </is>
      </c>
      <c r="I5" s="5"/>
      <c r="J5" s="5"/>
      <c r="K5" s="5" t="inlineStr">
        <is>
          <t>198261, САНКТ-ПЕТЕРБУРГ ГОРОД, ПРОСПЕКТ ВЕТЕРАНОВ, ДОМ 109, ЛИТЕРА А, ПОМЕЩЕНИЕ 15-Н</t>
        </is>
      </c>
      <c r="L5" s="6"/>
      <c r="M5" s="6"/>
      <c r="N5" s="6"/>
      <c r="O5" s="6"/>
      <c r="P5" s="5"/>
      <c r="Q5" s="5"/>
    </row>
    <row collapsed="false" customFormat="false" customHeight="false" hidden="false" ht="12.1" outlineLevel="0" r="6">
      <c r="A6" s="4" t="s">
        <f>HYPERLINK("https://www.list-org.com/company/1648024","https://www.list-org.com/company/1648024")</f>
      </c>
      <c r="B6" s="5" t="inlineStr">
        <is>
          <t>ООО "ФЭЛКОН ПРОТЕКШН ЛТД."</t>
        </is>
      </c>
      <c r="C6" s="5" t="inlineStr">
        <is>
          <t>ОБЩЕСТВО С ОГРАНИЧЕННОЙ ОТВЕТСТВЕННОСТЬЮ "ФЭЛКОН ПРОТЕКШН ЛТД."</t>
        </is>
      </c>
      <c r="D6" s="5" t="inlineStr">
        <is>
          <t>не действующее</t>
        </is>
      </c>
      <c r="E6" s="5" t="inlineStr">
        <is>
          <t>СОКОЛОВ ИЛЬЯ ИГОРЕВИЧ</t>
        </is>
      </c>
      <c r="F6" s="5" t="inlineStr">
        <is>
          <t>7805070170</t>
        </is>
      </c>
      <c r="G6" s="5" t="inlineStr">
        <is>
          <t>1027802742736</t>
        </is>
      </c>
      <c r="H6" s="5" t="inlineStr">
        <is>
          <t>+7 (812) 114-90-69</t>
        </is>
      </c>
      <c r="I6" s="5"/>
      <c r="J6" s="5"/>
      <c r="K6" s="5" t="inlineStr">
        <is>
          <t>198261, САНКТ-ПЕТЕРБУРГ ГОРОД, ПРОСПЕКТ ВЕТЕРАНОВ, ДОМ 109, КОРПУС 1, КВАРТИРА 140</t>
        </is>
      </c>
      <c r="L6" s="6" t="n">
        <v>2</v>
      </c>
      <c r="M6" s="6"/>
      <c r="N6" s="6"/>
      <c r="O6" s="6"/>
      <c r="P6" s="5"/>
      <c r="Q6" s="5"/>
    </row>
    <row collapsed="false" customFormat="false" customHeight="false" hidden="false" ht="12.1" outlineLevel="0" r="7">
      <c r="A7" s="4" t="s">
        <f>HYPERLINK("https://www.list-org.com/company/3060663","https://www.list-org.com/company/3060663")</f>
      </c>
      <c r="B7" s="5" t="inlineStr">
        <is>
          <t>ООО "ОРЕОЛ"</t>
        </is>
      </c>
      <c r="C7" s="5" t="inlineStr">
        <is>
          <t>ОБЩЕСТВО С ОГРАНИЧЕННОЙ ОТВЕТСТВЕННОСТЬЮ "ОРЕОЛ"</t>
        </is>
      </c>
      <c r="D7" s="5" t="inlineStr">
        <is>
          <t>не действующее</t>
        </is>
      </c>
      <c r="E7" s="5" t="inlineStr">
        <is>
          <t>БЕРГАРТ АРКАДИЙ ВЛАДИМИРОВИЧ</t>
        </is>
      </c>
      <c r="F7" s="5" t="inlineStr">
        <is>
          <t>7807041840</t>
        </is>
      </c>
      <c r="G7" s="5" t="inlineStr">
        <is>
          <t>1027804610833</t>
        </is>
      </c>
      <c r="H7" s="5" t="inlineStr">
        <is>
          <t>+7 (812) 251-82-92</t>
        </is>
      </c>
      <c r="I7" s="5"/>
      <c r="J7" s="5"/>
      <c r="K7" s="5" t="inlineStr">
        <is>
          <t>198216, САНКТ-ПЕТЕРБУРГ ГОРОД, ПРОСПЕКТ ВЕТЕРАНОВ, 109, 3, 7Н</t>
        </is>
      </c>
      <c r="L7" s="6"/>
      <c r="M7" s="6"/>
      <c r="N7" s="6"/>
      <c r="O7" s="6"/>
      <c r="P7" s="5"/>
      <c r="Q7" s="5"/>
    </row>
    <row collapsed="false" customFormat="false" customHeight="false" hidden="false" ht="12.1" outlineLevel="0" r="8">
      <c r="A8" s="4" t="s">
        <f>HYPERLINK("https://www.list-org.com/company/3419584","https://www.list-org.com/company/3419584")</f>
      </c>
      <c r="B8" s="5" t="inlineStr">
        <is>
          <t>ООО "ФОРВАРД"</t>
        </is>
      </c>
      <c r="C8" s="5" t="inlineStr">
        <is>
          <t>ОБЩЕСТВО С ОГРАНИЧЕННОЙ ОТВЕТСТВЕННОСТЬЮ "ФОРВАРД"</t>
        </is>
      </c>
      <c r="D8" s="5" t="inlineStr">
        <is>
          <t>не действующее</t>
        </is>
      </c>
      <c r="E8" s="5" t="inlineStr">
        <is>
          <t>РЯБЧИНСКИЙ АНДРЕЙ АНАТОЛЬЕВИЧ</t>
        </is>
      </c>
      <c r="F8" s="5" t="inlineStr">
        <is>
          <t>7805659906</t>
        </is>
      </c>
      <c r="G8" s="5" t="inlineStr">
        <is>
          <t>1147847331719</t>
        </is>
      </c>
      <c r="H8" s="5" t="inlineStr">
        <is>
          <t>+7 (812) 307-45-71</t>
        </is>
      </c>
      <c r="I8" s="5"/>
      <c r="J8" s="5"/>
      <c r="K8" s="5" t="inlineStr">
        <is>
          <t>198261, САНКТ-ПЕТЕРБУРГ ГОРОД, ПРОСПЕКТ ВЕТЕРАНОВ, ДОМ 109, КОРПУС 1 ЛИТЕР А, ПОМЕЩЕНИЕ 11Н</t>
        </is>
      </c>
      <c r="L8" s="6"/>
      <c r="M8" s="6"/>
      <c r="N8" s="6"/>
      <c r="O8" s="6"/>
      <c r="P8" s="5"/>
      <c r="Q8" s="5"/>
    </row>
    <row collapsed="false" customFormat="false" customHeight="false" hidden="false" ht="12.1" outlineLevel="0" r="9">
      <c r="A9" s="4" t="s">
        <f>HYPERLINK("https://www.list-org.com/company/3554487","https://www.list-org.com/company/3554487")</f>
      </c>
      <c r="B9" s="5" t="inlineStr">
        <is>
          <t>ООО "СЛС"</t>
        </is>
      </c>
      <c r="C9" s="5" t="inlineStr">
        <is>
          <t>ОБЩЕСТВО С ОГРАНИЧЕННОЙ ОТВЕТСТВЕННОСТЬЮ "СОДРУЖЕСТВО ЛИФТ СЕРВИС"</t>
        </is>
      </c>
      <c r="D9" s="5" t="inlineStr">
        <is>
          <t>не действующее</t>
        </is>
      </c>
      <c r="E9" s="5" t="inlineStr">
        <is>
          <t>СМИРНОВ МИХАИЛ АНАТОЛЬЕВИЧ</t>
        </is>
      </c>
      <c r="F9" s="5" t="inlineStr">
        <is>
          <t>7805353298</t>
        </is>
      </c>
      <c r="G9" s="5" t="inlineStr">
        <is>
          <t>1047855050110</t>
        </is>
      </c>
      <c r="H9" s="5" t="inlineStr">
        <is>
          <t>+7 (812) 155-98-78</t>
        </is>
      </c>
      <c r="I9" s="5"/>
      <c r="J9" s="5"/>
      <c r="K9" s="5" t="inlineStr">
        <is>
          <t>199261, САНКТ-ПЕТЕРБУРГ ГОРОД, ПРОСПЕКТ ВЕТЕРАНОВ, 109, 1, ЛИТ.А</t>
        </is>
      </c>
      <c r="L9" s="6"/>
      <c r="M9" s="6"/>
      <c r="N9" s="6"/>
      <c r="O9" s="6"/>
      <c r="P9" s="5"/>
      <c r="Q9" s="5"/>
    </row>
    <row collapsed="false" customFormat="false" customHeight="false" hidden="false" ht="12.1" outlineLevel="0" r="10">
      <c r="A10" s="4" t="s">
        <f>HYPERLINK("https://www.list-org.com/company/3865283","https://www.list-org.com/company/3865283")</f>
      </c>
      <c r="B10" s="5" t="inlineStr">
        <is>
          <t>ООО "МСС"</t>
        </is>
      </c>
      <c r="C10" s="5" t="inlineStr">
        <is>
          <t>ОБЩЕСТВО С ОГРАНИЧЕННОЙ ОТВЕТСТВЕННОСТЬЮ "МСС"</t>
        </is>
      </c>
      <c r="D10" s="5" t="inlineStr">
        <is>
          <t>не действующее</t>
        </is>
      </c>
      <c r="E10" s="5" t="inlineStr">
        <is>
          <t>ДИРЕКТОР ДИВЛЯШ ГАЛИНА ПЕТРОВНА</t>
        </is>
      </c>
      <c r="F10" s="5" t="inlineStr">
        <is>
          <t>7805380502</t>
        </is>
      </c>
      <c r="G10" s="5" t="inlineStr">
        <is>
          <t>1057812590978</t>
        </is>
      </c>
      <c r="H10" s="5" t="inlineStr">
        <is>
          <t>+7 (812) 745-94-45</t>
        </is>
      </c>
      <c r="I10" s="5"/>
      <c r="J10" s="5"/>
      <c r="K10" s="5" t="inlineStr">
        <is>
          <t>198261, САНКТ-ПЕТЕРБУРГ ГОРОД, ПРОСПЕКТ ВЕТЕРАНОВ, 109, КОРУС 3 ЛИТ.А, ПОМ. 7Н</t>
        </is>
      </c>
      <c r="L10" s="6"/>
      <c r="M10" s="6"/>
      <c r="N10" s="6"/>
      <c r="O10" s="6"/>
      <c r="P10" s="5"/>
      <c r="Q10" s="5"/>
    </row>
    <row collapsed="false" customFormat="false" customHeight="false" hidden="false" ht="12.1" outlineLevel="0" r="11">
      <c r="A11" s="4" t="s">
        <f>HYPERLINK("https://www.list-org.com/company/4197664","https://www.list-org.com/company/4197664")</f>
      </c>
      <c r="B11" s="5" t="inlineStr">
        <is>
          <t>ООО "ГРАНИТ"</t>
        </is>
      </c>
      <c r="C11" s="5" t="inlineStr">
        <is>
          <t>ОБЩЕСТВО С ОГРАНИЧЕННОЙ ОТВЕТСТВЕННОСТЬЮ "ГРАНИТ"</t>
        </is>
      </c>
      <c r="D11" s="5" t="inlineStr">
        <is>
          <t>не действующее</t>
        </is>
      </c>
      <c r="E11" s="5" t="inlineStr">
        <is>
          <t>АЛЕНТЬЕВ ОЛЕГ АНАТОЛЬЕВИЧ</t>
        </is>
      </c>
      <c r="F11" s="5" t="inlineStr">
        <is>
          <t>7805029830</t>
        </is>
      </c>
      <c r="G11" s="5" t="inlineStr">
        <is>
          <t>1147847553028</t>
        </is>
      </c>
      <c r="H11" s="5"/>
      <c r="I11" s="5"/>
      <c r="J11" s="5"/>
      <c r="K11" s="5" t="inlineStr">
        <is>
          <t>198261, САНКТ-ПЕТЕРБУРГ ГОРОД, ПРОСПЕКТ ВЕТЕРАНОВ, ДОМ 109, ЛИТЕРА А, ПОМЕЩЕНИЕ 19-Н</t>
        </is>
      </c>
      <c r="L11" s="6"/>
      <c r="M11" s="6"/>
      <c r="N11" s="6"/>
      <c r="O11" s="6"/>
      <c r="P11" s="5"/>
      <c r="Q11" s="5"/>
    </row>
    <row collapsed="false" customFormat="false" customHeight="false" hidden="false" ht="12.1" outlineLevel="0" r="12">
      <c r="A12" s="4" t="s">
        <f>HYPERLINK("https://www.list-org.com/company/4400289","https://www.list-org.com/company/4400289")</f>
      </c>
      <c r="B12" s="5" t="inlineStr">
        <is>
          <t>ООО "ОРИОН"</t>
        </is>
      </c>
      <c r="C12" s="5" t="inlineStr">
        <is>
          <t>ОБЩЕСТВО С ОГРАНИЧЕННОЙ ОТВЕТСТВЕННОСТЬЮ "ОРИОН"</t>
        </is>
      </c>
      <c r="D12" s="5" t="inlineStr">
        <is>
          <t>не действующее</t>
        </is>
      </c>
      <c r="E12" s="5" t="inlineStr">
        <is>
          <t>КРОТОВА МАРИНА АЛЕКСАНДРОВНА</t>
        </is>
      </c>
      <c r="F12" s="5" t="inlineStr">
        <is>
          <t>7805411895</t>
        </is>
      </c>
      <c r="G12" s="5" t="inlineStr">
        <is>
          <t>5067847507305</t>
        </is>
      </c>
      <c r="H12" s="5" t="inlineStr">
        <is>
          <t>+7 (812) 718-35-79</t>
        </is>
      </c>
      <c r="I12" s="5"/>
      <c r="J12" s="5"/>
      <c r="K12" s="5" t="inlineStr">
        <is>
          <t>198261, САНКТ-ПЕТЕРБУРГ ГОРОД, ПРОСПЕКТ ВЕТЕРАНОВ, 109, К.4, ЛИТЕР А</t>
        </is>
      </c>
      <c r="L12" s="6"/>
      <c r="M12" s="6"/>
      <c r="N12" s="6"/>
      <c r="O12" s="6"/>
      <c r="P12" s="5"/>
      <c r="Q12" s="5"/>
    </row>
    <row collapsed="false" customFormat="false" customHeight="false" hidden="false" ht="12.1" outlineLevel="0" r="13">
      <c r="A13" s="4" t="s">
        <f>HYPERLINK("https://www.list-org.com/company/5271081","https://www.list-org.com/company/5271081")</f>
      </c>
      <c r="B13" s="5" t="inlineStr">
        <is>
          <t>ООО "ПРЕСТИЖ МОДА"</t>
        </is>
      </c>
      <c r="C13" s="5" t="inlineStr">
        <is>
          <t>ОБЩЕСТВО С ОГРАНИЧЕННОЙ ОТВЕТСТВЕННОСТЬЮ "ПРЕСТИЖ МОДА"</t>
        </is>
      </c>
      <c r="D13" s="5" t="inlineStr">
        <is>
          <t>не действующее</t>
        </is>
      </c>
      <c r="E13" s="5" t="inlineStr">
        <is>
          <t>ВОРОБЬЕВ ЕВГЕНИЙ АНАТОЛЬЕВИЧ</t>
        </is>
      </c>
      <c r="F13" s="5" t="inlineStr">
        <is>
          <t>7805457882</t>
        </is>
      </c>
      <c r="G13" s="5" t="inlineStr">
        <is>
          <t>1089847131802</t>
        </is>
      </c>
      <c r="H13" s="5" t="inlineStr">
        <is>
          <t>+7 (911) 246-71-12</t>
        </is>
      </c>
      <c r="I13" s="5"/>
      <c r="J13" s="5"/>
      <c r="K13" s="5" t="inlineStr">
        <is>
          <t>198261, САНКТ-ПЕТЕРБУРГ ГОРОД, ПРОСПЕКТ ВЕТЕРАНОВ, 109, ЛИТЕР К</t>
        </is>
      </c>
      <c r="L13" s="6"/>
      <c r="M13" s="6"/>
      <c r="N13" s="6"/>
      <c r="O13" s="6"/>
      <c r="P13" s="5"/>
      <c r="Q13" s="5"/>
    </row>
    <row collapsed="false" customFormat="false" customHeight="false" hidden="false" ht="12.1" outlineLevel="0" r="14">
      <c r="A14" s="4" t="s">
        <f>HYPERLINK("https://www.list-org.com/company/5687451","https://www.list-org.com/company/5687451")</f>
      </c>
      <c r="B14" s="5" t="inlineStr">
        <is>
          <t>ООО "ГКМ-СЕРВИС"</t>
        </is>
      </c>
      <c r="C14" s="5" t="inlineStr">
        <is>
          <t>ОБЩЕСТВО С ОГРАНИЧЕННОЙ ОТВЕТСТВЕННОСТЬЮ "ГКМ-СЕРВИС"</t>
        </is>
      </c>
      <c r="D14" s="5" t="inlineStr">
        <is>
          <t>не действующее</t>
        </is>
      </c>
      <c r="E14" s="5" t="inlineStr">
        <is>
          <t>ДОРОФЕЕВ НИКОЛАЙ ВЛАДИМИРОВИЧ</t>
        </is>
      </c>
      <c r="F14" s="5" t="inlineStr">
        <is>
          <t>7805485583</t>
        </is>
      </c>
      <c r="G14" s="5" t="inlineStr">
        <is>
          <t>1097847048078</t>
        </is>
      </c>
      <c r="H14" s="5"/>
      <c r="I14" s="5"/>
      <c r="J14" s="5"/>
      <c r="K14" s="5" t="inlineStr">
        <is>
          <t>198261, САНКТ-ПЕТЕРБУРГ ГОРОД, ПРОСПЕКТ ВЕТЕРАНОВ, 109, ЛИТ.К</t>
        </is>
      </c>
      <c r="L14" s="6"/>
      <c r="M14" s="6"/>
      <c r="N14" s="6"/>
      <c r="O14" s="6"/>
      <c r="P14" s="5"/>
      <c r="Q14" s="5"/>
    </row>
    <row collapsed="false" customFormat="false" customHeight="false" hidden="false" ht="12.1" outlineLevel="0" r="15">
      <c r="A15" s="4" t="s">
        <f>HYPERLINK("https://www.list-org.com/company/5705078","https://www.list-org.com/company/5705078")</f>
      </c>
      <c r="B15" s="5" t="inlineStr">
        <is>
          <t>ООО "Инструмент СПб"</t>
        </is>
      </c>
      <c r="C15" s="5" t="inlineStr">
        <is>
          <t>ОБЩЕСТВО С ОГРАНИЧЕННОЙ ОТВЕТСТВЕННОСТЬЮ "Инструмент СПб"</t>
        </is>
      </c>
      <c r="D15" s="5" t="inlineStr">
        <is>
          <t>не действующее</t>
        </is>
      </c>
      <c r="E15" s="5" t="inlineStr">
        <is>
          <t>ВАСИЛЬЕВ ВЯЧЕСЛАВ АЛЕКСАНДРОВИЧ</t>
        </is>
      </c>
      <c r="F15" s="5" t="inlineStr">
        <is>
          <t>7805490939</t>
        </is>
      </c>
      <c r="G15" s="5" t="inlineStr">
        <is>
          <t>1097847120821</t>
        </is>
      </c>
      <c r="H15" s="5" t="inlineStr">
        <is>
          <t>+7 (812) 332-45-48</t>
        </is>
      </c>
      <c r="I15" s="5"/>
      <c r="J15" s="5"/>
      <c r="K15" s="5" t="inlineStr">
        <is>
          <t>198261, САНКТ-ПЕТЕРБУРГ ГОРОД, ПРОСПЕКТ ВЕТЕРАНОВ, 109, ЛИТЕР К</t>
        </is>
      </c>
      <c r="L15" s="6"/>
      <c r="M15" s="6"/>
      <c r="N15" s="6"/>
      <c r="O15" s="6"/>
      <c r="P15" s="5"/>
      <c r="Q15" s="5"/>
    </row>
    <row collapsed="false" customFormat="false" customHeight="false" hidden="false" ht="12.1" outlineLevel="0" r="16">
      <c r="A16" s="4" t="s">
        <f>HYPERLINK("https://www.list-org.com/company/5876904","https://www.list-org.com/company/5876904")</f>
      </c>
      <c r="B16" s="5" t="inlineStr">
        <is>
          <t>ООО "АВТОМАСТЕР"</t>
        </is>
      </c>
      <c r="C16" s="5" t="inlineStr">
        <is>
          <t>ОБЩЕСТВО С ОГРАНИЧЕННОЙ ОТВЕТСТВЕННОСТЬЮ "АВТОМАСТЕР"</t>
        </is>
      </c>
      <c r="D16" s="5" t="inlineStr">
        <is>
          <t>не действующее</t>
        </is>
      </c>
      <c r="E16" s="5" t="inlineStr">
        <is>
          <t>Пекедов Михаил Викторович</t>
        </is>
      </c>
      <c r="F16" s="5" t="inlineStr">
        <is>
          <t>7805508350</t>
        </is>
      </c>
      <c r="G16" s="5" t="inlineStr">
        <is>
          <t>1099847031789</t>
        </is>
      </c>
      <c r="H16" s="5"/>
      <c r="I16" s="5"/>
      <c r="J16" s="5"/>
      <c r="K16" s="5" t="inlineStr">
        <is>
          <t>198261, САНКТ-ПЕТЕРБУРГ ГОРОД, ПРОСПЕКТ ВЕТЕРАНОВ, 109, ЛИТ.К</t>
        </is>
      </c>
      <c r="L16" s="6"/>
      <c r="M16" s="6"/>
      <c r="N16" s="6"/>
      <c r="O16" s="6"/>
      <c r="P16" s="5"/>
      <c r="Q16" s="5"/>
    </row>
    <row collapsed="false" customFormat="false" customHeight="false" hidden="false" ht="12.1" outlineLevel="0" r="17">
      <c r="A17" s="4" t="s">
        <f>HYPERLINK("https://www.list-org.com/company/5898985","https://www.list-org.com/company/5898985")</f>
      </c>
      <c r="B17" s="5" t="inlineStr">
        <is>
          <t>ООО "ВЕНТА-Строй СПб"</t>
        </is>
      </c>
      <c r="C17" s="5" t="inlineStr">
        <is>
          <t>ОБЩЕСТВО С ОГРАНИЧЕННОЙ ОТВЕТСТВЕННОСТЬЮ "ВЕНТА-Строй СПб"</t>
        </is>
      </c>
      <c r="D17" s="5" t="inlineStr">
        <is>
          <t>не действующее</t>
        </is>
      </c>
      <c r="E17" s="5" t="inlineStr">
        <is>
          <t>КУЗЬМИН ВАСИЛИЙ ВИКТОРОВИЧ</t>
        </is>
      </c>
      <c r="F17" s="5" t="inlineStr">
        <is>
          <t>7805499265</t>
        </is>
      </c>
      <c r="G17" s="5" t="inlineStr">
        <is>
          <t>1097847247541</t>
        </is>
      </c>
      <c r="H17" s="5"/>
      <c r="I17" s="5"/>
      <c r="J17" s="5"/>
      <c r="K17" s="5" t="inlineStr">
        <is>
          <t>198261, САНКТ-ПЕТЕРБУРГ ГОРОД, ПРОСПЕКТ ВЕТЕРАНОВ, 109, 4, ЛИТЕРА А</t>
        </is>
      </c>
      <c r="L17" s="6"/>
      <c r="M17" s="6"/>
      <c r="N17" s="6"/>
      <c r="O17" s="6"/>
      <c r="P17" s="5"/>
      <c r="Q17" s="5"/>
    </row>
    <row collapsed="false" customFormat="false" customHeight="false" hidden="false" ht="12.1" outlineLevel="0" r="18">
      <c r="A18" s="4" t="s">
        <f>HYPERLINK("https://www.list-org.com/company/5959019","https://www.list-org.com/company/5959019")</f>
      </c>
      <c r="B18" s="5" t="inlineStr">
        <is>
          <t>ООО "Орион"</t>
        </is>
      </c>
      <c r="C18" s="5" t="inlineStr">
        <is>
          <t>ОБЩЕСТВО С ОГРАНИЧЕННОЙ ОТВЕТСТВЕННОСТЬЮ "Орион"</t>
        </is>
      </c>
      <c r="D18" s="5" t="inlineStr">
        <is>
          <t>не действующее</t>
        </is>
      </c>
      <c r="E18" s="5" t="inlineStr">
        <is>
          <t>ФИЛИППОВ ВАСИЛИЙ ГЕННАДЬЕВИЧ</t>
        </is>
      </c>
      <c r="F18" s="5" t="inlineStr">
        <is>
          <t>7805504525</t>
        </is>
      </c>
      <c r="G18" s="5" t="inlineStr">
        <is>
          <t>1097847317358</t>
        </is>
      </c>
      <c r="H18" s="5"/>
      <c r="I18" s="5"/>
      <c r="J18" s="5"/>
      <c r="K18" s="5" t="inlineStr">
        <is>
          <t>198261, САНКТ-ПЕТЕРБУРГ ГОРОД, ПРОСПЕКТ ВЕТЕРАНОВ, ДОМ 109, КОРПУС 1 ЛИТЕР А, ПОМЕЩЕНИЕ 11Н</t>
        </is>
      </c>
      <c r="L18" s="6"/>
      <c r="M18" s="6"/>
      <c r="N18" s="6"/>
      <c r="O18" s="6"/>
      <c r="P18" s="5"/>
      <c r="Q18" s="5"/>
    </row>
    <row collapsed="false" customFormat="false" customHeight="false" hidden="false" ht="12.1" outlineLevel="0" r="19">
      <c r="A19" s="4" t="s">
        <f>HYPERLINK("https://www.list-org.com/company/6120737","https://www.list-org.com/company/6120737")</f>
      </c>
      <c r="B19" s="5" t="inlineStr">
        <is>
          <t>ООО "ИМПЕРИЯ"</t>
        </is>
      </c>
      <c r="C19" s="5" t="inlineStr">
        <is>
          <t>ОБЩЕСТВО С ОГРАНИЧЕННОЙ ОТВЕТСТВЕННОСТЬЮ "ИМПЕРИЯ"</t>
        </is>
      </c>
      <c r="D19" s="5" t="inlineStr">
        <is>
          <t>не действующее</t>
        </is>
      </c>
      <c r="E19" s="5" t="inlineStr">
        <is>
          <t>БОГАТОВА АННА ОЛЕГОВНА</t>
        </is>
      </c>
      <c r="F19" s="5" t="inlineStr">
        <is>
          <t>7842426628</t>
        </is>
      </c>
      <c r="G19" s="5" t="inlineStr">
        <is>
          <t>1107847072596</t>
        </is>
      </c>
      <c r="H19" s="5"/>
      <c r="I19" s="5"/>
      <c r="J19" s="5"/>
      <c r="K19" s="5" t="inlineStr">
        <is>
          <t>198261, САНКТ-ПЕТЕРБУРГ ГОРОД, ПРОСПЕКТ ВЕТЕРАНОВ, 109, ЛИТЕР К</t>
        </is>
      </c>
      <c r="L19" s="6"/>
      <c r="M19" s="6"/>
      <c r="N19" s="6"/>
      <c r="O19" s="6"/>
      <c r="P19" s="5"/>
      <c r="Q19" s="5"/>
    </row>
    <row collapsed="false" customFormat="false" customHeight="false" hidden="false" ht="12.1" outlineLevel="0" r="20">
      <c r="A20" s="4" t="s">
        <f>HYPERLINK("https://www.list-org.com/company/6607324","https://www.list-org.com/company/6607324")</f>
      </c>
      <c r="B20" s="5" t="inlineStr">
        <is>
          <t>ООО "Аврора+"</t>
        </is>
      </c>
      <c r="C20" s="5" t="inlineStr">
        <is>
          <t>ОБЩЕСТВО С ОГРАНИЧЕННОЙ ОТВЕТСТВЕННОСТЬЮ "Аврора+"</t>
        </is>
      </c>
      <c r="D20" s="5" t="inlineStr">
        <is>
          <t>не действующее</t>
        </is>
      </c>
      <c r="E20" s="5" t="inlineStr">
        <is>
          <t>ШИЛОВСКИЙ ВАЛЕРИЙ ВАСИЛЬЕВИЧ</t>
        </is>
      </c>
      <c r="F20" s="5" t="inlineStr">
        <is>
          <t>7805557069</t>
        </is>
      </c>
      <c r="G20" s="5" t="inlineStr">
        <is>
          <t>1117847257000</t>
        </is>
      </c>
      <c r="H20" s="5"/>
      <c r="I20" s="5"/>
      <c r="J20" s="5"/>
      <c r="K20" s="5" t="inlineStr">
        <is>
          <t>198261, САНКТ-ПЕТЕРБУРГ ГОРОД, ПРОСПЕКТ ВЕТЕРАНОВ, 109, ЛИТЕР К</t>
        </is>
      </c>
      <c r="L20" s="6"/>
      <c r="M20" s="6"/>
      <c r="N20" s="6"/>
      <c r="O20" s="6"/>
      <c r="P20" s="5"/>
      <c r="Q20" s="5"/>
    </row>
    <row collapsed="false" customFormat="false" customHeight="false" hidden="false" ht="12.1" outlineLevel="0" r="21">
      <c r="A21" s="4" t="s">
        <f>HYPERLINK("https://www.list-org.com/company/6642222","https://www.list-org.com/company/6642222")</f>
      </c>
      <c r="B21" s="5" t="inlineStr">
        <is>
          <t>ООО "Корунд"</t>
        </is>
      </c>
      <c r="C21" s="5" t="inlineStr">
        <is>
          <t>ОБЩЕСТВО С ОГРАНИЧЕННОЙ ОТВЕТСТВЕННОСТЬЮ "Корунд"</t>
        </is>
      </c>
      <c r="D21" s="5" t="inlineStr">
        <is>
          <t>не действующее</t>
        </is>
      </c>
      <c r="E21" s="5" t="inlineStr">
        <is>
          <t>РУЙ ИГОРЬ ЯКОВЛЕВИЧ</t>
        </is>
      </c>
      <c r="F21" s="5" t="inlineStr">
        <is>
          <t>7805556202</t>
        </is>
      </c>
      <c r="G21" s="5" t="inlineStr">
        <is>
          <t>1117847242226</t>
        </is>
      </c>
      <c r="H21" s="5"/>
      <c r="I21" s="5"/>
      <c r="J21" s="5"/>
      <c r="K21" s="5" t="inlineStr">
        <is>
          <t>198261, САНКТ-ПЕТЕРБУРГ ГОРОД, ПРОСПЕКТ ВЕТЕРАНОВ, 109, ЛИТЕР К</t>
        </is>
      </c>
      <c r="L21" s="6"/>
      <c r="M21" s="6"/>
      <c r="N21" s="6"/>
      <c r="O21" s="6"/>
      <c r="P21" s="5"/>
      <c r="Q21" s="5"/>
    </row>
    <row collapsed="false" customFormat="false" customHeight="false" hidden="false" ht="12.1" outlineLevel="0" r="22">
      <c r="A22" s="4" t="s">
        <f>HYPERLINK("https://www.list-org.com/company/6739343","https://www.list-org.com/company/6739343")</f>
      </c>
      <c r="B22" s="5" t="inlineStr">
        <is>
          <t>ООО "Дельта Групп"</t>
        </is>
      </c>
      <c r="C22" s="5" t="inlineStr">
        <is>
          <t>ОБЩЕСТВО С ОГРАНИЧЕННОЙ ОТВЕТСТВЕННОСТЬЮ "Дельта Групп"</t>
        </is>
      </c>
      <c r="D22" s="5" t="inlineStr">
        <is>
          <t>не действующее</t>
        </is>
      </c>
      <c r="E22" s="5" t="inlineStr">
        <is>
          <t>ЛАВРОВ АНДРЕЙ НИКОЛАЕВИЧ</t>
        </is>
      </c>
      <c r="F22" s="5" t="inlineStr">
        <is>
          <t>7805559323</t>
        </is>
      </c>
      <c r="G22" s="5" t="inlineStr">
        <is>
          <t>1117847299492</t>
        </is>
      </c>
      <c r="H22" s="5"/>
      <c r="I22" s="5"/>
      <c r="J22" s="5"/>
      <c r="K22" s="5" t="inlineStr">
        <is>
          <t>198261, САНКТ-ПЕТЕРБУРГ ГОРОД, ПРОСПЕКТ ВЕТЕРАНОВ, 109, ЛИТЕР К</t>
        </is>
      </c>
      <c r="L22" s="6"/>
      <c r="M22" s="6"/>
      <c r="N22" s="6"/>
      <c r="O22" s="6"/>
      <c r="P22" s="5"/>
      <c r="Q22" s="5"/>
    </row>
    <row collapsed="false" customFormat="false" customHeight="false" hidden="false" ht="12.1" outlineLevel="0" r="23">
      <c r="A23" s="4" t="s">
        <f>HYPERLINK("https://www.list-org.com/company/6764241","https://www.list-org.com/company/6764241")</f>
      </c>
      <c r="B23" s="5" t="inlineStr">
        <is>
          <t>ООО "НордЛайн"</t>
        </is>
      </c>
      <c r="C23" s="5" t="inlineStr">
        <is>
          <t>ОБЩЕСТВО С ОГРАНИЧЕННОЙ ОТВЕТСТВЕННОСТЬЮ "НордЛайн"</t>
        </is>
      </c>
      <c r="D23" s="5" t="inlineStr">
        <is>
          <t>не действующее</t>
        </is>
      </c>
      <c r="E23" s="5" t="inlineStr">
        <is>
          <t>КРИЦКИЙ АЛЕКСЕЙ ВИКТОРОВИЧ</t>
        </is>
      </c>
      <c r="F23" s="5" t="inlineStr">
        <is>
          <t>7805558182</t>
        </is>
      </c>
      <c r="G23" s="5" t="inlineStr">
        <is>
          <t>1117847276942</t>
        </is>
      </c>
      <c r="H23" s="5"/>
      <c r="I23" s="5"/>
      <c r="J23" s="5"/>
      <c r="K23" s="5" t="inlineStr">
        <is>
          <t>198261, САНКТ-ПЕТЕРБУРГ ГОРОД, ПРОСПЕКТ ВЕТЕРАНОВ, 109, ЛИТЕР К</t>
        </is>
      </c>
      <c r="L23" s="6"/>
      <c r="M23" s="6"/>
      <c r="N23" s="6"/>
      <c r="O23" s="6"/>
      <c r="P23" s="5"/>
      <c r="Q23" s="5"/>
    </row>
    <row collapsed="false" customFormat="false" customHeight="false" hidden="false" ht="12.1" outlineLevel="0" r="24">
      <c r="A24" s="4" t="s">
        <f>HYPERLINK("https://www.list-org.com/company/6765558","https://www.list-org.com/company/6765558")</f>
      </c>
      <c r="B24" s="5" t="inlineStr">
        <is>
          <t>ООО "ОМЕГА"</t>
        </is>
      </c>
      <c r="C24" s="5" t="inlineStr">
        <is>
          <t>ОБЩЕСТВО С ОГРАНИЧЕННОЙ ОТВЕТСТВЕННОСТЬЮ "ОМЕГА"</t>
        </is>
      </c>
      <c r="D24" s="5" t="inlineStr">
        <is>
          <t>не действующее</t>
        </is>
      </c>
      <c r="E24" s="5" t="inlineStr">
        <is>
          <t>АЛЕКСАНДРОВА АЛЕКСАНДРА ВЛАДИМИРОВНА</t>
        </is>
      </c>
      <c r="F24" s="5" t="inlineStr">
        <is>
          <t>7805558785</t>
        </is>
      </c>
      <c r="G24" s="5" t="inlineStr">
        <is>
          <t>1117847287854</t>
        </is>
      </c>
      <c r="H24" s="5"/>
      <c r="I24" s="5"/>
      <c r="J24" s="5"/>
      <c r="K24" s="5" t="inlineStr">
        <is>
          <t>198261, САНКТ-ПЕТЕРБУРГ ГОРОД, ПРОСПЕКТ ВЕТЕРАНОВ, 109, ЛИТЕР К</t>
        </is>
      </c>
      <c r="L24" s="6"/>
      <c r="M24" s="6"/>
      <c r="N24" s="6"/>
      <c r="O24" s="6"/>
      <c r="P24" s="5"/>
      <c r="Q24" s="5"/>
    </row>
    <row collapsed="false" customFormat="false" customHeight="false" hidden="false" ht="12.1" outlineLevel="0" r="25">
      <c r="A25" s="4" t="s">
        <f>HYPERLINK("https://www.list-org.com/company/6859301","https://www.list-org.com/company/6859301")</f>
      </c>
      <c r="B25" s="5" t="inlineStr">
        <is>
          <t>ООО "КАРАТ"</t>
        </is>
      </c>
      <c r="C25" s="5" t="inlineStr">
        <is>
          <t>ОБЩЕСТВО С ОГРАНИЧЕННОЙ ОТВЕТСТВЕННОСТЬЮ "КАРАТ"</t>
        </is>
      </c>
      <c r="D25" s="5" t="inlineStr">
        <is>
          <t>не действующее</t>
        </is>
      </c>
      <c r="E25" s="5" t="inlineStr">
        <is>
          <t>КАРАСТЕЛИН АЛЕКСАНДР ВЛАДИМИРОВИЧ</t>
        </is>
      </c>
      <c r="F25" s="5" t="inlineStr">
        <is>
          <t>7805568769</t>
        </is>
      </c>
      <c r="G25" s="5" t="inlineStr">
        <is>
          <t>1117847464767</t>
        </is>
      </c>
      <c r="H25" s="5" t="inlineStr">
        <is>
          <t>+7 (911) 935-41-96</t>
        </is>
      </c>
      <c r="I25" s="5"/>
      <c r="J25" s="5"/>
      <c r="K25" s="5" t="inlineStr">
        <is>
          <t>198261, САНКТ-ПЕТЕРБУРГ ГОРОД, ПРОСПЕКТ ВЕТЕРАНОВ, 109, 4</t>
        </is>
      </c>
      <c r="L25" s="6" t="n">
        <v>3</v>
      </c>
      <c r="M25" s="6"/>
      <c r="N25" s="6"/>
      <c r="O25" s="6"/>
      <c r="P25" s="5"/>
      <c r="Q25" s="5"/>
    </row>
    <row collapsed="false" customFormat="false" customHeight="false" hidden="false" ht="12.1" outlineLevel="0" r="26">
      <c r="A26" s="4" t="s">
        <f>HYPERLINK("https://www.list-org.com/company/7174092","https://www.list-org.com/company/7174092")</f>
      </c>
      <c r="B26" s="5" t="inlineStr">
        <is>
          <t>ООО "ИНФОМИР"</t>
        </is>
      </c>
      <c r="C26" s="5" t="inlineStr">
        <is>
          <t>ОБЩЕСТВО С ОГРАНИЧЕННОЙ ОТВЕТСТВЕННОСТЬЮ "ОТКРЫТЫЙ ИНСТИТУТ ИННОВАЦИОННЫХ ТЕХНОЛОГИЙ УЧЕБНЫЙ ЦЕНТР ДОПОЛНИТЕЛЬНОГО ОБРАЗОВАНИЯ ДЕТЕЙ И ВЗРОСЛЫХ ИНФОМИР"</t>
        </is>
      </c>
      <c r="D26" s="5" t="inlineStr">
        <is>
          <t>не действующее</t>
        </is>
      </c>
      <c r="E26" s="5" t="inlineStr">
        <is>
          <t>ВЕЧЕРИНА НАТАЛЬЯ СЕРГЕЕВНА</t>
        </is>
      </c>
      <c r="F26" s="5" t="inlineStr">
        <is>
          <t>7805595025</t>
        </is>
      </c>
      <c r="G26" s="5" t="inlineStr">
        <is>
          <t>1127847381562</t>
        </is>
      </c>
      <c r="H26" s="5"/>
      <c r="I26" s="5"/>
      <c r="J26" s="5"/>
      <c r="K26" s="5" t="inlineStr">
        <is>
          <t>198261, САНКТ-ПЕТЕРБУРГ ГОРОД, ПРОСПЕКТ ВЕТЕРАНОВ, 109, 1</t>
        </is>
      </c>
      <c r="L26" s="6" t="n">
        <v>1</v>
      </c>
      <c r="M26" s="6"/>
      <c r="N26" s="6"/>
      <c r="O26" s="6"/>
      <c r="P26" s="5"/>
      <c r="Q26" s="5"/>
    </row>
    <row collapsed="false" customFormat="false" customHeight="false" hidden="false" ht="12.1" outlineLevel="0" r="27">
      <c r="A27" s="4" t="s">
        <f>HYPERLINK("https://www.list-org.com/company/7285995","https://www.list-org.com/company/7285995")</f>
      </c>
      <c r="B27" s="5" t="inlineStr">
        <is>
          <t>ООО "ССТ"</t>
        </is>
      </c>
      <c r="C27" s="5" t="inlineStr">
        <is>
          <t>ОБЩЕСТВО С ОГРАНИЧЕННОЙ ОТВЕТСТВЕННОСТЬЮ "СервисСпецТехник"</t>
        </is>
      </c>
      <c r="D27" s="5" t="inlineStr">
        <is>
          <t>не действующее</t>
        </is>
      </c>
      <c r="E27" s="5" t="inlineStr">
        <is>
          <t>ЕРШОВ ДМИТРИЙ ИВАНОВИЧ</t>
        </is>
      </c>
      <c r="F27" s="5" t="inlineStr">
        <is>
          <t>4725482905</t>
        </is>
      </c>
      <c r="G27" s="5" t="inlineStr">
        <is>
          <t>1124725003061</t>
        </is>
      </c>
      <c r="H27" s="5" t="inlineStr">
        <is>
          <t>+7 (921) 307-83-37</t>
        </is>
      </c>
      <c r="I27" s="5"/>
      <c r="J27" s="5"/>
      <c r="K27" s="5" t="inlineStr">
        <is>
          <t>198261, САНКТ-ПЕТЕРБУРГ ГОРОД, ПРОСПЕКТ ВЕТЕРАНОВ, ДОМ 109, КОРПУС 4 ЛИТЕР А, ПОМЕЩЕНИЕ 3</t>
        </is>
      </c>
      <c r="L27" s="6" t="n">
        <v>1</v>
      </c>
      <c r="M27" s="6"/>
      <c r="N27" s="6"/>
      <c r="O27" s="6"/>
      <c r="P27" s="5"/>
      <c r="Q27" s="5"/>
    </row>
    <row collapsed="false" customFormat="false" customHeight="false" hidden="false" ht="12.1" outlineLevel="0" r="28">
      <c r="A28" s="4" t="s">
        <f>HYPERLINK("https://www.list-org.com/company/7983778","https://www.list-org.com/company/7983778")</f>
      </c>
      <c r="B28" s="5" t="inlineStr">
        <is>
          <t>ООО "РИЧ ГАРДЕН"</t>
        </is>
      </c>
      <c r="C28" s="5" t="inlineStr">
        <is>
          <t>ОБЩЕСТВО С ОГРАНИЧЕННОЙ ОТВЕТСТВЕННОСТЬЮ "РИЧ ГАРДЕН"</t>
        </is>
      </c>
      <c r="D28" s="5" t="inlineStr">
        <is>
          <t>не действующее</t>
        </is>
      </c>
      <c r="E28" s="5" t="inlineStr">
        <is>
          <t>ЧЕБОТАРЕВ СЕРГЕЙ АНДРЕЕВИЧ</t>
        </is>
      </c>
      <c r="F28" s="5" t="inlineStr">
        <is>
          <t>7805659110</t>
        </is>
      </c>
      <c r="G28" s="5" t="inlineStr">
        <is>
          <t>1147847318200</t>
        </is>
      </c>
      <c r="H28" s="5"/>
      <c r="I28" s="5"/>
      <c r="J28" s="5"/>
      <c r="K28" s="5" t="inlineStr">
        <is>
          <t>198261, САНКТ-ПЕТЕРБУРГ ГОРОД, ПРОСПЕКТ ВЕТЕРАНОВ, ДОМ 109, КОРПУС 1 ЛИТЕР А, ПОМЕЩЕНИЕ 11 Н</t>
        </is>
      </c>
      <c r="L28" s="6"/>
      <c r="M28" s="6"/>
      <c r="N28" s="6"/>
      <c r="O28" s="6"/>
      <c r="P28" s="5"/>
      <c r="Q28" s="5"/>
    </row>
    <row collapsed="false" customFormat="false" customHeight="false" hidden="false" ht="12.1" outlineLevel="0" r="29">
      <c r="A29" s="4" t="s">
        <f>HYPERLINK("https://www.list-org.com/company/7994656","https://www.list-org.com/company/7994656")</f>
      </c>
      <c r="B29" s="5" t="inlineStr">
        <is>
          <t>ООО "КОМПАНИЯ СТРОЙКОМСЕРВИС"</t>
        </is>
      </c>
      <c r="C29" s="5" t="inlineStr">
        <is>
          <t>ОБЩЕСТВО С ОГРАНИЧЕННОЙ ОТВЕТСТВЕННОСТЬЮ "КОМПАНИЯ СТРОЙКОМСЕРВИС"</t>
        </is>
      </c>
      <c r="D29" s="5" t="inlineStr">
        <is>
          <t>не действующее</t>
        </is>
      </c>
      <c r="E29" s="5" t="inlineStr">
        <is>
          <t>МОНАХОВ ДМИТРИЙ ВИТАЛЬЕВИЧ</t>
        </is>
      </c>
      <c r="F29" s="5" t="inlineStr">
        <is>
          <t>7805661165</t>
        </is>
      </c>
      <c r="G29" s="5" t="inlineStr">
        <is>
          <t>1147847352652</t>
        </is>
      </c>
      <c r="H29" s="5"/>
      <c r="I29" s="5"/>
      <c r="J29" s="5"/>
      <c r="K29" s="5" t="inlineStr">
        <is>
          <t>198261, САНКТ-ПЕТЕРБУРГ ГОРОД, ПРОСПЕКТ ВЕТЕРАНОВ, ДОМ 109, КОРПУС 1 ЛИТЕР А, ПОМЕЩЕНИЕ 11Н</t>
        </is>
      </c>
      <c r="L29" s="6"/>
      <c r="M29" s="6"/>
      <c r="N29" s="6"/>
      <c r="O29" s="6"/>
      <c r="P29" s="5"/>
      <c r="Q29" s="5"/>
    </row>
    <row collapsed="false" customFormat="false" customHeight="false" hidden="false" ht="12.1" outlineLevel="0" r="30">
      <c r="A30" s="4" t="s">
        <f>HYPERLINK("https://www.list-org.com/company/8005523","https://www.list-org.com/company/8005523")</f>
      </c>
      <c r="B30" s="5" t="inlineStr">
        <is>
          <t>ООО "РИВЬЕРА"</t>
        </is>
      </c>
      <c r="C30" s="5" t="inlineStr">
        <is>
          <t>ОБЩЕСТВО С ОГРАНИЧЕННОЙ ОТВЕТСТВЕННОСТЬЮ "РИВЬЕРА"</t>
        </is>
      </c>
      <c r="D30" s="5" t="inlineStr">
        <is>
          <t>не действующее</t>
        </is>
      </c>
      <c r="E30" s="5" t="inlineStr">
        <is>
          <t>АРТЕМЬЕВ СЕРГЕЙ АНАТОЛЬЕВИЧ</t>
        </is>
      </c>
      <c r="F30" s="5" t="inlineStr">
        <is>
          <t>7805660972</t>
        </is>
      </c>
      <c r="G30" s="5" t="inlineStr">
        <is>
          <t>1147847349594</t>
        </is>
      </c>
      <c r="H30" s="5"/>
      <c r="I30" s="5"/>
      <c r="J30" s="5"/>
      <c r="K30" s="5" t="inlineStr">
        <is>
          <t>198261, САНКТ-ПЕТЕРБУРГ ГОРОД, ПРОСПЕКТ ВЕТЕРАНОВ, ДОМ 109, КОРПУС 1 ЛИТЕР А, ПОМЕЩЕНИЕ 11Н</t>
        </is>
      </c>
      <c r="L30" s="6"/>
      <c r="M30" s="6"/>
      <c r="N30" s="6"/>
      <c r="O30" s="6"/>
      <c r="P30" s="5"/>
      <c r="Q30" s="5"/>
    </row>
    <row collapsed="false" customFormat="false" customHeight="false" hidden="false" ht="12.1" outlineLevel="0" r="31">
      <c r="A31" s="4" t="s">
        <f>HYPERLINK("https://www.list-org.com/company/8024198","https://www.list-org.com/company/8024198")</f>
      </c>
      <c r="B31" s="5" t="inlineStr">
        <is>
          <t>ООО "РТО"</t>
        </is>
      </c>
      <c r="C31" s="5" t="inlineStr">
        <is>
          <t>ОБЩЕСТВО С ОГРАНИЧЕННОЙ ОТВЕТСТВЕННОСТЬЮ "РТО"</t>
        </is>
      </c>
      <c r="D31" s="5" t="inlineStr">
        <is>
          <t>не действующее</t>
        </is>
      </c>
      <c r="E31" s="5" t="inlineStr">
        <is>
          <t>ЕВСТИГНЕЕВ АЛЕКСАНДР НИКОЛАЕВИЧ</t>
        </is>
      </c>
      <c r="F31" s="5" t="inlineStr">
        <is>
          <t>7805663130</t>
        </is>
      </c>
      <c r="G31" s="5" t="inlineStr">
        <is>
          <t>1147847383694</t>
        </is>
      </c>
      <c r="H31" s="5" t="inlineStr">
        <is>
          <t>+7 (952) 361-80-19</t>
        </is>
      </c>
      <c r="I31" s="5"/>
      <c r="J31" s="5"/>
      <c r="K31" s="5" t="inlineStr">
        <is>
          <t>198261, САНКТ-ПЕТЕРБУРГ ГОРОД, ПРОСПЕКТ ВЕТЕРАНОВ, ДОМ 109, КОРПУС 1 ЛИТЕР А, ПОМЕЩЕНИЕ 11Н</t>
        </is>
      </c>
      <c r="L31" s="6"/>
      <c r="M31" s="6"/>
      <c r="N31" s="6"/>
      <c r="O31" s="6"/>
      <c r="P31" s="5"/>
      <c r="Q31" s="5"/>
    </row>
    <row collapsed="false" customFormat="false" customHeight="false" hidden="false" ht="12.1" outlineLevel="0" r="32">
      <c r="A32" s="4" t="s">
        <f>HYPERLINK("https://www.list-org.com/company/8829343","https://www.list-org.com/company/8829343")</f>
      </c>
      <c r="B32" s="5" t="inlineStr">
        <is>
          <t>ООО "СВЯТОСЛАВ СТРОЙ СЕРВИС"</t>
        </is>
      </c>
      <c r="C32" s="5" t="inlineStr">
        <is>
          <t>ОБЩЕСТВО С ОГРАНИЧЕННОЙ ОТВЕТСТВЕННОСТЬЮ "СВЯТОСЛАВ СТРОЙ СЕРВИС"</t>
        </is>
      </c>
      <c r="D32" s="5" t="inlineStr">
        <is>
          <t>не действующее</t>
        </is>
      </c>
      <c r="E32" s="5" t="inlineStr">
        <is>
          <t>Лапатин Александр Николаевич</t>
        </is>
      </c>
      <c r="F32" s="5" t="inlineStr">
        <is>
          <t>7805128060</t>
        </is>
      </c>
      <c r="G32" s="5" t="inlineStr">
        <is>
          <t>1037811055150</t>
        </is>
      </c>
      <c r="H32" s="5" t="inlineStr">
        <is>
          <t>+7 (812) 155-79-10</t>
        </is>
      </c>
      <c r="I32" s="5"/>
      <c r="J32" s="5"/>
      <c r="K32" s="5" t="inlineStr">
        <is>
          <t>198261, САНКТ-ПЕТЕРБУРГ ГОРОД, ПРОСПЕКТ ВЕТЕРАНОВ, 109, 1</t>
        </is>
      </c>
      <c r="L32" s="6"/>
      <c r="M32" s="6"/>
      <c r="N32" s="6"/>
      <c r="O32" s="6"/>
      <c r="P32" s="5"/>
      <c r="Q32" s="5"/>
    </row>
    <row collapsed="false" customFormat="false" customHeight="false" hidden="false" ht="12.1" outlineLevel="0" r="33">
      <c r="A33" s="4" t="s">
        <f>HYPERLINK("https://www.list-org.com/company/8876416","https://www.list-org.com/company/8876416")</f>
      </c>
      <c r="B33" s="5" t="inlineStr">
        <is>
          <t>ООО "АЛЬВИСПЛЮС"</t>
        </is>
      </c>
      <c r="C33" s="5" t="inlineStr">
        <is>
          <t>ОБЩЕСТВО С ОГРАНИЧЕННОЙ ОТВЕТСТВЕННОСТЬЮ "АЛЬВИСПЛЮС"</t>
        </is>
      </c>
      <c r="D33" s="5" t="inlineStr">
        <is>
          <t>не действующее</t>
        </is>
      </c>
      <c r="E33" s="5" t="inlineStr">
        <is>
          <t>Микитей Станислав Александрович</t>
        </is>
      </c>
      <c r="F33" s="5" t="inlineStr">
        <is>
          <t>7805260004</t>
        </is>
      </c>
      <c r="G33" s="5" t="inlineStr">
        <is>
          <t>1027802763548</t>
        </is>
      </c>
      <c r="H33" s="5" t="inlineStr">
        <is>
          <t>+7 (812) 113-40-69</t>
        </is>
      </c>
      <c r="I33" s="5"/>
      <c r="J33" s="5"/>
      <c r="K33" s="5" t="inlineStr">
        <is>
          <t>198261, САНКТ-ПЕТЕРБУРГ ГОРОД, ПРОСПЕКТ ВЕТЕРАНОВ, 109, 1, 190</t>
        </is>
      </c>
      <c r="L33" s="6"/>
      <c r="M33" s="6"/>
      <c r="N33" s="6"/>
      <c r="O33" s="6"/>
      <c r="P33" s="5"/>
      <c r="Q33" s="5"/>
    </row>
    <row collapsed="false" customFormat="false" customHeight="false" hidden="false" ht="12.1" outlineLevel="0" r="34">
      <c r="A34" s="4" t="s">
        <f>HYPERLINK("https://www.list-org.com/company/9698508","https://www.list-org.com/company/9698508")</f>
      </c>
      <c r="B34" s="5" t="inlineStr">
        <is>
          <t>ООО "МЕРКУРИЙ"</t>
        </is>
      </c>
      <c r="C34" s="5" t="inlineStr">
        <is>
          <t>ОБЩЕСТВО С ОГРАНИЧЕННОЙ ОТВЕТСТВЕННОСТЬЮ "МЕРКУРИЙ"</t>
        </is>
      </c>
      <c r="D34" s="5" t="inlineStr">
        <is>
          <t>не действующее</t>
        </is>
      </c>
      <c r="E34" s="5" t="inlineStr">
        <is>
          <t>ДЕМЕНЮКОВА ЛЮДМИЛА БОРИСОВНА</t>
        </is>
      </c>
      <c r="F34" s="5" t="inlineStr">
        <is>
          <t>7805698461</t>
        </is>
      </c>
      <c r="G34" s="5" t="inlineStr">
        <is>
          <t>1177847081873</t>
        </is>
      </c>
      <c r="H34" s="5"/>
      <c r="I34" s="5"/>
      <c r="J34" s="5"/>
      <c r="K34" s="5" t="inlineStr">
        <is>
          <t>198261, САНКТ-ПЕТЕРБУРГ ГОРОД, ПРОСПЕКТ ВЕТЕРАНОВ, ДОМ 109, КОРПУС 3, КВАРТИРА 23</t>
        </is>
      </c>
      <c r="L34" s="6"/>
      <c r="M34" s="6"/>
      <c r="N34" s="6"/>
      <c r="O34" s="6"/>
      <c r="P34" s="5"/>
      <c r="Q34" s="5"/>
    </row>
    <row collapsed="false" customFormat="false" customHeight="false" hidden="false" ht="12.1" outlineLevel="0" r="35">
      <c r="A35" s="4" t="s">
        <f>HYPERLINK("https://www.list-org.com/company/10966982","https://www.list-org.com/company/10966982")</f>
      </c>
      <c r="B35" s="5" t="inlineStr">
        <is>
          <t>ОБЩЕСТВО С ОГРАНИЧЕННОЙ ОТВЕТСТВЕННОСТЬЮ "НИИ"</t>
        </is>
      </c>
      <c r="C35" s="5" t="inlineStr">
        <is>
          <t>ОБЩЕСТВО С ОГРАНИЧЕННОЙ ОТВЕТСТВЕННОСТЬЮ "НИИ"</t>
        </is>
      </c>
      <c r="D35" s="5" t="inlineStr">
        <is>
          <t>не действующее</t>
        </is>
      </c>
      <c r="E35" s="5"/>
      <c r="F35" s="5" t="inlineStr">
        <is>
          <t>7805108916</t>
        </is>
      </c>
      <c r="G35" s="5" t="inlineStr">
        <is>
          <t>1117847433714</t>
        </is>
      </c>
      <c r="H35" s="5"/>
      <c r="I35" s="5"/>
      <c r="J35" s="5"/>
      <c r="K35" s="5" t="inlineStr">
        <is>
          <t>198261, САНКТ-ПЕТЕРБУРГ ГОРОД, ПРОСПЕКТ ВЕТЕРАНОВ, 109</t>
        </is>
      </c>
      <c r="L35" s="6"/>
      <c r="M35" s="6"/>
      <c r="N35" s="6"/>
      <c r="O35" s="6"/>
      <c r="P35" s="5"/>
      <c r="Q35" s="5"/>
    </row>
    <row collapsed="false" customFormat="false" customHeight="false" hidden="false" ht="12.1" outlineLevel="0" r="36">
      <c r="A36" s="4" t="s">
        <f>HYPERLINK("https://www.list-org.com/company/11799885","https://www.list-org.com/company/11799885")</f>
      </c>
      <c r="B36" s="5" t="inlineStr">
        <is>
          <t>ООО "НОВЫЕ РЕСУРСЫ"</t>
        </is>
      </c>
      <c r="C36" s="5" t="inlineStr">
        <is>
          <t>ОБЩЕСТВО С ОГРАНИЧЕННОЙ ОТВЕТСТВЕННОСТЬЮ "НОВЫЕ РЕСУРСЫ"</t>
        </is>
      </c>
      <c r="D36" s="5" t="inlineStr">
        <is>
          <t>не действующее</t>
        </is>
      </c>
      <c r="E36" s="5" t="inlineStr">
        <is>
          <t>БЕРЕСТНЕВ ДМИТРИЙ АЛЕКСАНДРОВИЧ</t>
        </is>
      </c>
      <c r="F36" s="5" t="inlineStr">
        <is>
          <t>7805725323</t>
        </is>
      </c>
      <c r="G36" s="5" t="inlineStr">
        <is>
          <t>1187847097074</t>
        </is>
      </c>
      <c r="H36" s="5" t="inlineStr">
        <is>
          <t>+7 (952) 233-79-04</t>
        </is>
      </c>
      <c r="I36" s="5"/>
      <c r="J36" s="5"/>
      <c r="K36" s="5" t="inlineStr">
        <is>
          <t>198261, САНКТ-ПЕТЕРБУРГ ГОРОД, ПРОСПЕКТ ВЕТЕРАНОВ, ДОМ 109, КОРПУС 1 ЛИТЕР А, ПОМЕЩЕНИЕ 2-Н</t>
        </is>
      </c>
      <c r="L36" s="6" t="n">
        <v>2</v>
      </c>
      <c r="M36" s="6"/>
      <c r="N36" s="6"/>
      <c r="O36" s="6"/>
      <c r="P36" s="5"/>
      <c r="Q36" s="5"/>
    </row>
    <row collapsed="false" customFormat="false" customHeight="false" hidden="false" ht="12.1" outlineLevel="0" r="37">
      <c r="A37" s="4" t="s">
        <f>HYPERLINK("https://www.list-org.com/company/2487237","https://www.list-org.com/company/2487237")</f>
      </c>
      <c r="B37" s="5" t="inlineStr">
        <is>
          <t>ООО "СТИЛЬ"</t>
        </is>
      </c>
      <c r="C37" s="5" t="inlineStr">
        <is>
          <t>ОБЩЕСТВО С ОГРАНИЧЕННОЙ ОТВЕТСТВЕННОСТЬЮ "СТИЛЬ"</t>
        </is>
      </c>
      <c r="D37" s="5" t="inlineStr">
        <is>
          <t>не действующее</t>
        </is>
      </c>
      <c r="E37" s="5" t="inlineStr">
        <is>
          <t>ГЕНЕРАЛЬНЫЙ ДИРЕКТОР БЕЗРУКОВ ВАЛЕРИЙ АЛЬБЕРТОВИЧ</t>
        </is>
      </c>
      <c r="F37" s="5" t="inlineStr">
        <is>
          <t>7805097397</t>
        </is>
      </c>
      <c r="G37" s="5" t="inlineStr">
        <is>
          <t>1147847238770</t>
        </is>
      </c>
      <c r="H37" s="5" t="inlineStr">
        <is>
          <t>+7 (812) 542-65-23</t>
        </is>
      </c>
      <c r="I37" s="5"/>
      <c r="J37" s="5"/>
      <c r="K37" s="5" t="inlineStr">
        <is>
          <t>198261, САНКТ-ПЕТЕРБУРГ ГОРОД, ПРОСПЕКТ ВЕТЕРАНОВ, 109</t>
        </is>
      </c>
      <c r="L37" s="6"/>
      <c r="M37" s="6"/>
      <c r="N37" s="6"/>
      <c r="O37" s="6"/>
      <c r="P37" s="5"/>
      <c r="Q37" s="5"/>
    </row>
    <row collapsed="false" customFormat="false" customHeight="false" hidden="false" ht="12.1" outlineLevel="0" r="38">
      <c r="A38" s="4" t="s">
        <f>HYPERLINK("https://www.list-org.com/company/2856058","https://www.list-org.com/company/2856058")</f>
      </c>
      <c r="B38" s="5" t="inlineStr">
        <is>
          <t>ООО "Экспресс Сервис"</t>
        </is>
      </c>
      <c r="C38" s="5" t="inlineStr">
        <is>
          <t>Общество с ограниченной ответственностью "Экспресс Сервис"</t>
        </is>
      </c>
      <c r="D38" s="5" t="inlineStr">
        <is>
          <t>не действующее</t>
        </is>
      </c>
      <c r="E38" s="5" t="inlineStr">
        <is>
          <t>ГОЛЫШЕВА ТАТЬЯНА АЛЕКСАНДРОВНА</t>
        </is>
      </c>
      <c r="F38" s="5" t="inlineStr">
        <is>
          <t>7805619692</t>
        </is>
      </c>
      <c r="G38" s="5" t="inlineStr">
        <is>
          <t>1137847152706</t>
        </is>
      </c>
      <c r="H38" s="5"/>
      <c r="I38" s="5"/>
      <c r="J38" s="5"/>
      <c r="K38" s="5" t="inlineStr">
        <is>
          <t>198261, САНКТ-ПЕТЕРБУРГ ГОРОД, ПРОСПЕКТ ВЕТЕРАНОВ, 109, ЛИТЕР А, ПОМЕЩЕНИЕ 9-Н</t>
        </is>
      </c>
      <c r="L38" s="6"/>
      <c r="M38" s="6"/>
      <c r="N38" s="6"/>
      <c r="O38" s="6"/>
      <c r="P38" s="5"/>
      <c r="Q38" s="5"/>
    </row>
    <row collapsed="false" customFormat="false" customHeight="false" hidden="false" ht="12.1" outlineLevel="0" r="39">
      <c r="A39" s="4" t="s">
        <f>HYPERLINK("https://www.list-org.com/company/3286720","https://www.list-org.com/company/3286720")</f>
      </c>
      <c r="B39" s="5" t="inlineStr">
        <is>
          <t>ООО "ЛИДЕР"</t>
        </is>
      </c>
      <c r="C39" s="5" t="inlineStr">
        <is>
          <t>ОБЩЕСТВО С ОГРАНИЧЕННОЙ ОТВЕТСТВЕННОСТЬЮ  "ЛИДЕР"</t>
        </is>
      </c>
      <c r="D39" s="5" t="inlineStr">
        <is>
          <t>не действующее</t>
        </is>
      </c>
      <c r="E39" s="5" t="inlineStr">
        <is>
          <t>АНДРЕЕВ ЯРОСЛАВ ВИКТОРОВИЧ</t>
        </is>
      </c>
      <c r="F39" s="5" t="inlineStr">
        <is>
          <t>7805665498</t>
        </is>
      </c>
      <c r="G39" s="5" t="inlineStr">
        <is>
          <t>1147847419796</t>
        </is>
      </c>
      <c r="H39" s="5" t="inlineStr">
        <is>
          <t>+7 (812) 303-99-66</t>
        </is>
      </c>
      <c r="I39" s="5"/>
      <c r="J39" s="5"/>
      <c r="K39" s="5" t="inlineStr">
        <is>
          <t>198261, САНКТ-ПЕТЕРБУРГ ГОРОД, ПРОСПЕКТ ВЕТЕРАНОВ, ДОМ 109, ЛИТЕРА А, ПОМЕЩЕНИЕ 19-Н</t>
        </is>
      </c>
      <c r="L39" s="6"/>
      <c r="M39" s="6"/>
      <c r="N39" s="6"/>
      <c r="O39" s="6"/>
      <c r="P39" s="5"/>
      <c r="Q3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2025-01-22T11:31:36.00Z</dcterms:created>
  <dc:title/>
  <dc:subject/>
  <dc:creator/>
  <dc:description/>
  <cp:revision>0</cp:revision>
</cp:coreProperties>
</file>